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3" i="1" l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<sst xmlns="http://schemas.openxmlformats.org/spreadsheetml/2006/main" count="45" uniqueCount="44">
  <si>
    <t>序号</t>
    <phoneticPr fontId="2" type="noConversion"/>
  </si>
  <si>
    <t>单位</t>
  </si>
  <si>
    <t>立项总数
（2011-2014）</t>
    <phoneticPr fontId="2" type="noConversion"/>
  </si>
  <si>
    <t>验收总数（2011-2014）</t>
    <phoneticPr fontId="2" type="noConversion"/>
  </si>
  <si>
    <t>验收率</t>
  </si>
  <si>
    <t>分配
名额</t>
    <phoneticPr fontId="2" type="noConversion"/>
  </si>
  <si>
    <t>数学院</t>
  </si>
  <si>
    <t>物理学院</t>
  </si>
  <si>
    <t>化学院</t>
  </si>
  <si>
    <t>信息学院</t>
  </si>
  <si>
    <t>生命学院</t>
  </si>
  <si>
    <t>计算机学院</t>
  </si>
  <si>
    <t>材料学院</t>
  </si>
  <si>
    <t>机械学院</t>
  </si>
  <si>
    <t>控制学院</t>
  </si>
  <si>
    <t>能动学院</t>
  </si>
  <si>
    <t>电气学院</t>
  </si>
  <si>
    <t>土建学院</t>
  </si>
  <si>
    <t>环境学院</t>
  </si>
  <si>
    <t>公共卫生学院</t>
  </si>
  <si>
    <t>医学院</t>
  </si>
  <si>
    <t>药学院</t>
  </si>
  <si>
    <t>口腔医学院</t>
  </si>
  <si>
    <t>护理学院</t>
  </si>
  <si>
    <t>管理学院</t>
  </si>
  <si>
    <t>经济学院</t>
  </si>
  <si>
    <t>齐鲁医院科研处</t>
  </si>
  <si>
    <t>威海分校科研处</t>
  </si>
  <si>
    <t>山大二院</t>
  </si>
  <si>
    <t>晶体所</t>
  </si>
  <si>
    <t>经济中心</t>
  </si>
  <si>
    <t>热科学研究中心</t>
  </si>
  <si>
    <t>环境科学研究院</t>
  </si>
  <si>
    <t>岩土中心</t>
  </si>
  <si>
    <t>生殖中心</t>
  </si>
  <si>
    <t>糖中心</t>
  </si>
  <si>
    <t>外语学院</t>
    <phoneticPr fontId="2" type="noConversion"/>
  </si>
  <si>
    <t>微电子学院</t>
    <phoneticPr fontId="2" type="noConversion"/>
  </si>
  <si>
    <t>新单位</t>
    <phoneticPr fontId="2" type="noConversion"/>
  </si>
  <si>
    <t>胶体中心</t>
    <phoneticPr fontId="2" type="noConversion"/>
  </si>
  <si>
    <t>新单位</t>
    <phoneticPr fontId="2" type="noConversion"/>
  </si>
  <si>
    <t>海洋研究院</t>
    <phoneticPr fontId="2" type="noConversion"/>
  </si>
  <si>
    <t>公式：（299-149）/362*100%=41%</t>
    <phoneticPr fontId="2" type="noConversion"/>
  </si>
  <si>
    <t>山东省2018年重点研发计划项目分配名额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</si>
</sst>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宋体"/>
      <family val="2"/>
      <scheme val="minor"/>
    </font>
    <font>
      <sz val="2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rgb="FF000000"/>
      <name val="黑体"/>
      <family val="3"/>
      <charset val="134"/>
    </font>
    <font>
      <b/>
      <sz val="14"/>
      <color rgb="FF0000FF"/>
      <name val="黑体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常规" xfId="0" builtinId="0"/>
  </cellStyles>
  <dxfs count="3">
    <dxf>
      <font>
        <color auto="1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6" workbookViewId="0">
      <selection activeCell="H34" sqref="H34"/>
    </sheetView>
  </sheetViews>
  <sheetFormatPr defaultRowHeight="13.5" x14ac:dyDescent="0.15"/>
  <cols>
    <col min="2" max="2" width="21.25" bestFit="1" customWidth="1"/>
    <col min="3" max="3" width="15.875" customWidth="1"/>
    <col min="4" max="4" width="15" customWidth="1"/>
    <col min="5" max="5" width="9.625" customWidth="1"/>
    <col min="6" max="6" width="7.5" style="10" bestFit="1" customWidth="1"/>
  </cols>
  <sheetData>
    <row r="1" spans="1:6" ht="25.5" x14ac:dyDescent="0.3">
      <c r="A1" s="11" t="s">
        <v>43</v>
      </c>
      <c r="B1" s="11"/>
      <c r="C1" s="11"/>
      <c r="D1" s="11"/>
      <c r="E1" s="11"/>
      <c r="F1" s="11"/>
    </row>
    <row r="2" spans="1:6" ht="80.4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</row>
    <row r="3" spans="1:6" ht="18.75" x14ac:dyDescent="0.15">
      <c r="A3" s="3">
        <v>1</v>
      </c>
      <c r="B3" s="3" t="s">
        <v>6</v>
      </c>
      <c r="C3" s="4">
        <v>3</v>
      </c>
      <c r="D3" s="4">
        <v>2</v>
      </c>
      <c r="E3" s="5">
        <f>D3/C3</f>
        <v>0.66666666666666663</v>
      </c>
      <c r="F3" s="6">
        <f>D3+C3*0.41</f>
        <v>3.23</v>
      </c>
    </row>
    <row r="4" spans="1:6" ht="18.75" x14ac:dyDescent="0.15">
      <c r="A4" s="3">
        <v>2</v>
      </c>
      <c r="B4" s="3" t="s">
        <v>7</v>
      </c>
      <c r="C4" s="4">
        <v>4</v>
      </c>
      <c r="D4" s="4">
        <v>2</v>
      </c>
      <c r="E4" s="5">
        <f t="shared" ref="E4:E33" si="0">D4/C4</f>
        <v>0.5</v>
      </c>
      <c r="F4" s="6">
        <f t="shared" ref="F4:F33" si="1">D4+C4*0.41</f>
        <v>3.6399999999999997</v>
      </c>
    </row>
    <row r="5" spans="1:6" ht="18.75" x14ac:dyDescent="0.15">
      <c r="A5" s="3">
        <v>3</v>
      </c>
      <c r="B5" s="3" t="s">
        <v>8</v>
      </c>
      <c r="C5" s="4">
        <v>10</v>
      </c>
      <c r="D5" s="4">
        <v>6</v>
      </c>
      <c r="E5" s="5">
        <f t="shared" si="0"/>
        <v>0.6</v>
      </c>
      <c r="F5" s="6">
        <f t="shared" si="1"/>
        <v>10.1</v>
      </c>
    </row>
    <row r="6" spans="1:6" ht="18.75" x14ac:dyDescent="0.15">
      <c r="A6" s="3">
        <v>4</v>
      </c>
      <c r="B6" s="3" t="s">
        <v>9</v>
      </c>
      <c r="C6" s="4">
        <v>11</v>
      </c>
      <c r="D6" s="4">
        <v>6</v>
      </c>
      <c r="E6" s="5">
        <f t="shared" si="0"/>
        <v>0.54545454545454541</v>
      </c>
      <c r="F6" s="6">
        <f t="shared" si="1"/>
        <v>10.51</v>
      </c>
    </row>
    <row r="7" spans="1:6" ht="18.75" x14ac:dyDescent="0.15">
      <c r="A7" s="3">
        <v>5</v>
      </c>
      <c r="B7" s="3" t="s">
        <v>10</v>
      </c>
      <c r="C7" s="3">
        <v>18</v>
      </c>
      <c r="D7" s="7">
        <v>14</v>
      </c>
      <c r="E7" s="5">
        <f t="shared" si="0"/>
        <v>0.77777777777777779</v>
      </c>
      <c r="F7" s="6">
        <f t="shared" si="1"/>
        <v>21.38</v>
      </c>
    </row>
    <row r="8" spans="1:6" ht="18.75" x14ac:dyDescent="0.15">
      <c r="A8" s="3">
        <v>6</v>
      </c>
      <c r="B8" s="3" t="s">
        <v>11</v>
      </c>
      <c r="C8" s="3">
        <v>9</v>
      </c>
      <c r="D8" s="3">
        <v>3</v>
      </c>
      <c r="E8" s="8">
        <f t="shared" si="0"/>
        <v>0.33333333333333331</v>
      </c>
      <c r="F8" s="6">
        <f t="shared" si="1"/>
        <v>6.6899999999999995</v>
      </c>
    </row>
    <row r="9" spans="1:6" ht="18.75" x14ac:dyDescent="0.15">
      <c r="A9" s="3">
        <v>7</v>
      </c>
      <c r="B9" s="4" t="s">
        <v>12</v>
      </c>
      <c r="C9" s="3">
        <v>13</v>
      </c>
      <c r="D9" s="3">
        <v>7</v>
      </c>
      <c r="E9" s="8">
        <f t="shared" si="0"/>
        <v>0.53846153846153844</v>
      </c>
      <c r="F9" s="6">
        <f t="shared" si="1"/>
        <v>12.33</v>
      </c>
    </row>
    <row r="10" spans="1:6" ht="18.75" x14ac:dyDescent="0.15">
      <c r="A10" s="3">
        <v>8</v>
      </c>
      <c r="B10" s="4" t="s">
        <v>13</v>
      </c>
      <c r="C10" s="3">
        <v>12</v>
      </c>
      <c r="D10" s="3">
        <v>5</v>
      </c>
      <c r="E10" s="8">
        <f t="shared" si="0"/>
        <v>0.41666666666666669</v>
      </c>
      <c r="F10" s="6">
        <f t="shared" si="1"/>
        <v>9.92</v>
      </c>
    </row>
    <row r="11" spans="1:6" ht="18.75" x14ac:dyDescent="0.15">
      <c r="A11" s="3">
        <v>9</v>
      </c>
      <c r="B11" s="4" t="s">
        <v>14</v>
      </c>
      <c r="C11" s="3">
        <v>9</v>
      </c>
      <c r="D11" s="3">
        <v>4</v>
      </c>
      <c r="E11" s="8">
        <f t="shared" si="0"/>
        <v>0.44444444444444442</v>
      </c>
      <c r="F11" s="6">
        <f t="shared" si="1"/>
        <v>7.6899999999999995</v>
      </c>
    </row>
    <row r="12" spans="1:6" ht="18.75" x14ac:dyDescent="0.15">
      <c r="A12" s="3">
        <v>10</v>
      </c>
      <c r="B12" s="4" t="s">
        <v>15</v>
      </c>
      <c r="C12" s="3">
        <v>7</v>
      </c>
      <c r="D12" s="3">
        <v>6</v>
      </c>
      <c r="E12" s="8">
        <f t="shared" si="0"/>
        <v>0.8571428571428571</v>
      </c>
      <c r="F12" s="6">
        <f t="shared" si="1"/>
        <v>8.8699999999999992</v>
      </c>
    </row>
    <row r="13" spans="1:6" ht="18.75" x14ac:dyDescent="0.15">
      <c r="A13" s="3">
        <v>11</v>
      </c>
      <c r="B13" s="4" t="s">
        <v>16</v>
      </c>
      <c r="C13" s="3">
        <v>6</v>
      </c>
      <c r="D13" s="3">
        <v>5</v>
      </c>
      <c r="E13" s="8">
        <f t="shared" si="0"/>
        <v>0.83333333333333337</v>
      </c>
      <c r="F13" s="6">
        <f t="shared" si="1"/>
        <v>7.46</v>
      </c>
    </row>
    <row r="14" spans="1:6" ht="18.75" x14ac:dyDescent="0.15">
      <c r="A14" s="3">
        <v>12</v>
      </c>
      <c r="B14" s="4" t="s">
        <v>17</v>
      </c>
      <c r="C14" s="3">
        <v>3</v>
      </c>
      <c r="D14" s="3">
        <v>0</v>
      </c>
      <c r="E14" s="8">
        <v>0</v>
      </c>
      <c r="F14" s="6">
        <f t="shared" si="1"/>
        <v>1.23</v>
      </c>
    </row>
    <row r="15" spans="1:6" ht="18.75" x14ac:dyDescent="0.15">
      <c r="A15" s="3">
        <v>13</v>
      </c>
      <c r="B15" s="4" t="s">
        <v>18</v>
      </c>
      <c r="C15" s="3">
        <v>9</v>
      </c>
      <c r="D15" s="3">
        <v>8</v>
      </c>
      <c r="E15" s="8">
        <f t="shared" si="0"/>
        <v>0.88888888888888884</v>
      </c>
      <c r="F15" s="6">
        <f t="shared" si="1"/>
        <v>11.69</v>
      </c>
    </row>
    <row r="16" spans="1:6" ht="18.75" x14ac:dyDescent="0.15">
      <c r="A16" s="3">
        <v>14</v>
      </c>
      <c r="B16" s="9" t="s">
        <v>19</v>
      </c>
      <c r="C16" s="3">
        <v>10</v>
      </c>
      <c r="D16" s="3">
        <v>3</v>
      </c>
      <c r="E16" s="8">
        <f t="shared" si="0"/>
        <v>0.3</v>
      </c>
      <c r="F16" s="6">
        <f t="shared" si="1"/>
        <v>7.1</v>
      </c>
    </row>
    <row r="17" spans="1:6" ht="18.75" x14ac:dyDescent="0.15">
      <c r="A17" s="3">
        <v>15</v>
      </c>
      <c r="B17" s="4" t="s">
        <v>20</v>
      </c>
      <c r="C17" s="3">
        <v>14</v>
      </c>
      <c r="D17" s="3">
        <v>5</v>
      </c>
      <c r="E17" s="8">
        <f t="shared" si="0"/>
        <v>0.35714285714285715</v>
      </c>
      <c r="F17" s="6">
        <f t="shared" si="1"/>
        <v>10.739999999999998</v>
      </c>
    </row>
    <row r="18" spans="1:6" ht="18.75" x14ac:dyDescent="0.15">
      <c r="A18" s="3">
        <v>16</v>
      </c>
      <c r="B18" s="4" t="s">
        <v>21</v>
      </c>
      <c r="C18" s="3">
        <v>14</v>
      </c>
      <c r="D18" s="3">
        <v>2</v>
      </c>
      <c r="E18" s="8">
        <f t="shared" si="0"/>
        <v>0.14285714285714285</v>
      </c>
      <c r="F18" s="6">
        <f t="shared" si="1"/>
        <v>7.7399999999999993</v>
      </c>
    </row>
    <row r="19" spans="1:6" ht="18.75" x14ac:dyDescent="0.15">
      <c r="A19" s="3">
        <v>17</v>
      </c>
      <c r="B19" s="4" t="s">
        <v>22</v>
      </c>
      <c r="C19" s="3">
        <v>16</v>
      </c>
      <c r="D19" s="3">
        <v>5</v>
      </c>
      <c r="E19" s="8">
        <f t="shared" si="0"/>
        <v>0.3125</v>
      </c>
      <c r="F19" s="6">
        <f t="shared" si="1"/>
        <v>11.559999999999999</v>
      </c>
    </row>
    <row r="20" spans="1:6" ht="18.75" x14ac:dyDescent="0.15">
      <c r="A20" s="3">
        <v>18</v>
      </c>
      <c r="B20" s="4" t="s">
        <v>23</v>
      </c>
      <c r="C20" s="3">
        <v>1</v>
      </c>
      <c r="D20" s="3">
        <v>1</v>
      </c>
      <c r="E20" s="8">
        <f t="shared" si="0"/>
        <v>1</v>
      </c>
      <c r="F20" s="6">
        <f t="shared" si="1"/>
        <v>1.41</v>
      </c>
    </row>
    <row r="21" spans="1:6" ht="18.75" x14ac:dyDescent="0.15">
      <c r="A21" s="3">
        <v>19</v>
      </c>
      <c r="B21" s="4" t="s">
        <v>24</v>
      </c>
      <c r="C21" s="3">
        <v>2</v>
      </c>
      <c r="D21" s="3">
        <v>1</v>
      </c>
      <c r="E21" s="5">
        <f t="shared" si="0"/>
        <v>0.5</v>
      </c>
      <c r="F21" s="6">
        <f t="shared" si="1"/>
        <v>1.8199999999999998</v>
      </c>
    </row>
    <row r="22" spans="1:6" ht="18.75" x14ac:dyDescent="0.15">
      <c r="A22" s="3">
        <v>20</v>
      </c>
      <c r="B22" s="4" t="s">
        <v>25</v>
      </c>
      <c r="C22" s="3">
        <v>3</v>
      </c>
      <c r="D22" s="3">
        <v>0</v>
      </c>
      <c r="E22" s="8">
        <f t="shared" si="0"/>
        <v>0</v>
      </c>
      <c r="F22" s="6">
        <f t="shared" si="1"/>
        <v>1.23</v>
      </c>
    </row>
    <row r="23" spans="1:6" ht="18.75" x14ac:dyDescent="0.15">
      <c r="A23" s="3">
        <v>21</v>
      </c>
      <c r="B23" s="9" t="s">
        <v>26</v>
      </c>
      <c r="C23" s="3">
        <v>118</v>
      </c>
      <c r="D23" s="3">
        <v>30</v>
      </c>
      <c r="E23" s="8">
        <f t="shared" si="0"/>
        <v>0.25423728813559321</v>
      </c>
      <c r="F23" s="6">
        <f t="shared" si="1"/>
        <v>78.38</v>
      </c>
    </row>
    <row r="24" spans="1:6" ht="18.75" x14ac:dyDescent="0.15">
      <c r="A24" s="3">
        <v>22</v>
      </c>
      <c r="B24" s="9" t="s">
        <v>27</v>
      </c>
      <c r="C24" s="4">
        <v>9</v>
      </c>
      <c r="D24" s="4">
        <v>7</v>
      </c>
      <c r="E24" s="8">
        <f t="shared" si="0"/>
        <v>0.77777777777777779</v>
      </c>
      <c r="F24" s="6">
        <f t="shared" si="1"/>
        <v>10.69</v>
      </c>
    </row>
    <row r="25" spans="1:6" ht="18.75" x14ac:dyDescent="0.15">
      <c r="A25" s="3">
        <v>23</v>
      </c>
      <c r="B25" s="4" t="s">
        <v>28</v>
      </c>
      <c r="C25" s="3">
        <v>37</v>
      </c>
      <c r="D25" s="3">
        <v>12</v>
      </c>
      <c r="E25" s="8">
        <f t="shared" si="0"/>
        <v>0.32432432432432434</v>
      </c>
      <c r="F25" s="6">
        <f t="shared" si="1"/>
        <v>27.17</v>
      </c>
    </row>
    <row r="26" spans="1:6" ht="18.75" x14ac:dyDescent="0.15">
      <c r="A26" s="3">
        <v>24</v>
      </c>
      <c r="B26" s="4" t="s">
        <v>29</v>
      </c>
      <c r="C26" s="3">
        <v>5</v>
      </c>
      <c r="D26" s="3">
        <v>4</v>
      </c>
      <c r="E26" s="8">
        <f t="shared" si="0"/>
        <v>0.8</v>
      </c>
      <c r="F26" s="6">
        <f t="shared" si="1"/>
        <v>6.05</v>
      </c>
    </row>
    <row r="27" spans="1:6" ht="18.75" x14ac:dyDescent="0.15">
      <c r="A27" s="3">
        <v>25</v>
      </c>
      <c r="B27" s="4" t="s">
        <v>30</v>
      </c>
      <c r="C27" s="3">
        <v>2</v>
      </c>
      <c r="D27" s="3">
        <v>1</v>
      </c>
      <c r="E27" s="5">
        <f t="shared" si="0"/>
        <v>0.5</v>
      </c>
      <c r="F27" s="6">
        <f t="shared" si="1"/>
        <v>1.8199999999999998</v>
      </c>
    </row>
    <row r="28" spans="1:6" ht="18.75" x14ac:dyDescent="0.15">
      <c r="A28" s="3">
        <v>27</v>
      </c>
      <c r="B28" s="9" t="s">
        <v>31</v>
      </c>
      <c r="C28" s="3">
        <v>1</v>
      </c>
      <c r="D28" s="3">
        <v>1</v>
      </c>
      <c r="E28" s="8">
        <f t="shared" si="0"/>
        <v>1</v>
      </c>
      <c r="F28" s="6">
        <f t="shared" si="1"/>
        <v>1.41</v>
      </c>
    </row>
    <row r="29" spans="1:6" ht="18.75" x14ac:dyDescent="0.15">
      <c r="A29" s="3">
        <v>28</v>
      </c>
      <c r="B29" s="9" t="s">
        <v>32</v>
      </c>
      <c r="C29" s="3">
        <v>3</v>
      </c>
      <c r="D29" s="3">
        <v>2</v>
      </c>
      <c r="E29" s="8">
        <f t="shared" si="0"/>
        <v>0.66666666666666663</v>
      </c>
      <c r="F29" s="6">
        <f t="shared" si="1"/>
        <v>3.23</v>
      </c>
    </row>
    <row r="30" spans="1:6" ht="18.75" x14ac:dyDescent="0.15">
      <c r="A30" s="3">
        <v>26</v>
      </c>
      <c r="B30" s="4" t="s">
        <v>33</v>
      </c>
      <c r="C30" s="4">
        <v>1</v>
      </c>
      <c r="D30" s="4">
        <v>1</v>
      </c>
      <c r="E30" s="8">
        <f t="shared" si="0"/>
        <v>1</v>
      </c>
      <c r="F30" s="6">
        <f t="shared" si="1"/>
        <v>1.41</v>
      </c>
    </row>
    <row r="31" spans="1:6" ht="18.75" x14ac:dyDescent="0.15">
      <c r="A31" s="3">
        <v>30</v>
      </c>
      <c r="B31" s="4" t="s">
        <v>34</v>
      </c>
      <c r="C31" s="3">
        <v>6</v>
      </c>
      <c r="D31" s="3">
        <v>1</v>
      </c>
      <c r="E31" s="8">
        <f t="shared" si="0"/>
        <v>0.16666666666666666</v>
      </c>
      <c r="F31" s="6">
        <f t="shared" si="1"/>
        <v>3.46</v>
      </c>
    </row>
    <row r="32" spans="1:6" ht="18.75" x14ac:dyDescent="0.15">
      <c r="A32" s="3">
        <v>31</v>
      </c>
      <c r="B32" s="4" t="s">
        <v>35</v>
      </c>
      <c r="C32" s="4">
        <v>4</v>
      </c>
      <c r="D32" s="4">
        <v>3</v>
      </c>
      <c r="E32" s="8">
        <f t="shared" si="0"/>
        <v>0.75</v>
      </c>
      <c r="F32" s="6">
        <f t="shared" si="1"/>
        <v>4.6399999999999997</v>
      </c>
    </row>
    <row r="33" spans="1:6" ht="18.75" x14ac:dyDescent="0.15">
      <c r="A33" s="3">
        <v>32</v>
      </c>
      <c r="B33" s="4" t="s">
        <v>36</v>
      </c>
      <c r="C33" s="4">
        <v>2</v>
      </c>
      <c r="D33" s="4">
        <v>2</v>
      </c>
      <c r="E33" s="8">
        <f t="shared" si="0"/>
        <v>1</v>
      </c>
      <c r="F33" s="6">
        <f t="shared" si="1"/>
        <v>2.82</v>
      </c>
    </row>
    <row r="34" spans="1:6" ht="18.75" x14ac:dyDescent="0.15">
      <c r="A34" s="3">
        <v>33</v>
      </c>
      <c r="B34" s="4" t="s">
        <v>37</v>
      </c>
      <c r="C34" s="4">
        <v>4</v>
      </c>
      <c r="D34" s="4">
        <v>4</v>
      </c>
      <c r="E34" s="8" t="s">
        <v>38</v>
      </c>
      <c r="F34" s="6">
        <v>4</v>
      </c>
    </row>
    <row r="35" spans="1:6" ht="18.75" x14ac:dyDescent="0.15">
      <c r="A35" s="3">
        <v>34</v>
      </c>
      <c r="B35" s="4" t="s">
        <v>39</v>
      </c>
      <c r="C35" s="4">
        <v>2</v>
      </c>
      <c r="D35" s="4">
        <v>2</v>
      </c>
      <c r="E35" s="8" t="s">
        <v>40</v>
      </c>
      <c r="F35" s="6">
        <v>2</v>
      </c>
    </row>
    <row r="36" spans="1:6" ht="18.75" x14ac:dyDescent="0.15">
      <c r="A36" s="3">
        <v>35</v>
      </c>
      <c r="B36" s="4" t="s">
        <v>41</v>
      </c>
      <c r="C36" s="4">
        <v>2</v>
      </c>
      <c r="D36" s="4">
        <v>2</v>
      </c>
      <c r="E36" s="8" t="s">
        <v>38</v>
      </c>
      <c r="F36" s="6">
        <v>2</v>
      </c>
    </row>
    <row r="37" spans="1:6" ht="18.75" x14ac:dyDescent="0.15">
      <c r="A37" s="3"/>
      <c r="B37" s="4"/>
      <c r="C37" s="4"/>
      <c r="D37" s="4"/>
      <c r="E37" s="8"/>
      <c r="F37" s="6"/>
    </row>
    <row r="38" spans="1:6" ht="18.75" x14ac:dyDescent="0.25">
      <c r="A38" s="12" t="s">
        <v>42</v>
      </c>
      <c r="B38" s="13"/>
      <c r="C38" s="13"/>
      <c r="D38" s="13"/>
      <c r="E38" s="13"/>
      <c r="F38" s="13"/>
    </row>
  </sheetData>
  <mergeCells count="2">
    <mergeCell ref="A1:F1"/>
    <mergeCell ref="A38:F38"/>
  </mergeCells>
  <phoneticPr fontId="2" type="noConversion"/>
  <conditionalFormatting sqref="E1:E35 E39:E1048576 E37">
    <cfRule type="cellIs" dxfId="2" priority="3" operator="lessThan">
      <formula>0.5</formula>
    </cfRule>
  </conditionalFormatting>
  <conditionalFormatting sqref="E36">
    <cfRule type="cellIs" dxfId="1" priority="2" operator="lessThan">
      <formula>0.5</formula>
    </cfRule>
  </conditionalFormatting>
  <conditionalFormatting sqref="E1:E1048576">
    <cfRule type="cellIs" dxfId="0" priority="1" operator="greaterThan">
      <formula>0.5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2017-09-22T03:29:44Z</dcterms:modified>
</cp:coreProperties>
</file>